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H:\Ostalo\IVD\RAZPISI\4300_5 Zamenjava plinskega gorilnika\"/>
    </mc:Choice>
  </mc:AlternateContent>
  <xr:revisionPtr revIDLastSave="0" documentId="13_ncr:1_{E5DFAB6C-D0E3-47FC-8C28-37381561022D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1. Podatki o ponudniku" sheetId="4" r:id="rId1"/>
    <sheet name="2. Ponudbena vrednost" sheetId="2" r:id="rId2"/>
    <sheet name="Navodila" sheetId="3" r:id="rId3"/>
  </sheets>
  <definedNames>
    <definedName name="_xlnm.Print_Area" localSheetId="0">'1. Podatki o ponudniku'!$A$1:$I$20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4" i="2" l="1"/>
  <c r="H24" i="2" s="1"/>
  <c r="F26" i="2" l="1"/>
  <c r="H26" i="2" s="1"/>
  <c r="F25" i="2" l="1"/>
  <c r="H25" i="2" s="1"/>
  <c r="F23" i="2"/>
  <c r="H28" i="2" l="1"/>
  <c r="H29" i="2" s="1"/>
  <c r="H30" i="2" s="1"/>
  <c r="F27" i="2"/>
  <c r="H23" i="2"/>
  <c r="H27" i="2" s="1"/>
  <c r="H31" i="2" l="1"/>
  <c r="H32" i="2" s="1"/>
</calcChain>
</file>

<file path=xl/sharedStrings.xml><?xml version="1.0" encoding="utf-8"?>
<sst xmlns="http://schemas.openxmlformats.org/spreadsheetml/2006/main" count="78" uniqueCount="72">
  <si>
    <t>Zap. št.</t>
  </si>
  <si>
    <t>STORITEV</t>
  </si>
  <si>
    <t>enota</t>
  </si>
  <si>
    <t>(Predvidena) količina</t>
  </si>
  <si>
    <t>Cena na enoto</t>
  </si>
  <si>
    <t>(brez DDV v EUR)</t>
  </si>
  <si>
    <t>Skupaj</t>
  </si>
  <si>
    <t xml:space="preserve">(brez DDV v EUR) </t>
  </si>
  <si>
    <t>DDV</t>
  </si>
  <si>
    <t>(z DDV v EUR)</t>
  </si>
  <si>
    <t>Žig in podpis ponudnika:</t>
  </si>
  <si>
    <t>__________________________</t>
  </si>
  <si>
    <t>NAVODILA PONUDNIKOM ZA PRIPRAVO PREDRAČUNA</t>
  </si>
  <si>
    <t>Ponudnik mora v Predračunu ponujati vse pozicije, navedena na vseh treh listih v tabeli.</t>
  </si>
  <si>
    <t>Ponudnik izpolni vse postavke v Predračunu, in sicer na največ dve decimalni mesti.</t>
  </si>
  <si>
    <t>Ponudnik mora izpolniti vse postavke v predračunu. V kolikor ponudnik cene v posamezno postavko ne vpiše, se šteje, da predmetne postavke ne ponuja in tako ne izpolnjuje vseh zahtev naročnika.</t>
  </si>
  <si>
    <t>V kolikor ponudnik vpiše ceno nič (0) EUR, se šteje, da ponuja postavko brezplačno.</t>
  </si>
  <si>
    <t>Ponudnik ne sme spreminjati vsebine predračuna.</t>
  </si>
  <si>
    <t>Ponujena cena z DDV mora zajemati vse popuste in stroške (dobave blaga, špediterske, prevozne, carinske ter vse morebitne druge stroške…).</t>
  </si>
  <si>
    <t>V primeru, da bo naročnik pri pregledu in ocenjevanju ponudb odkril očitne računske napake, bo ravnal v skladu s sedmim odstavkom 89. člena ZJN-3.</t>
  </si>
  <si>
    <t>Skupaj cena brez DDV</t>
  </si>
  <si>
    <t>Popust</t>
  </si>
  <si>
    <t>%</t>
  </si>
  <si>
    <t>Skupaj s popustom</t>
  </si>
  <si>
    <t>Skupaj z DDV</t>
  </si>
  <si>
    <t>kpl</t>
  </si>
  <si>
    <t>kos</t>
  </si>
  <si>
    <t>POPIS BLAGA IN DEL</t>
  </si>
  <si>
    <t>Tehnični podatki plinske peči:</t>
  </si>
  <si>
    <t>Proizvajalec/tip:</t>
  </si>
  <si>
    <t>FERROLI</t>
  </si>
  <si>
    <t>Kotlovski medij</t>
  </si>
  <si>
    <t>topla voda WW</t>
  </si>
  <si>
    <t>Moč kotla kW</t>
  </si>
  <si>
    <t>350,0 kW</t>
  </si>
  <si>
    <t>Moč gorilnika v kW</t>
  </si>
  <si>
    <t>380,0 kW</t>
  </si>
  <si>
    <t>Upor kurišča (mbar)</t>
  </si>
  <si>
    <t>2,5 mbar</t>
  </si>
  <si>
    <t>Vrsta plina</t>
  </si>
  <si>
    <t>zemeljski plin N</t>
  </si>
  <si>
    <t>Kurilna vrednost Hi</t>
  </si>
  <si>
    <t>10,20 kWh/m3</t>
  </si>
  <si>
    <t>Relativna gostota d(zrak = 1)</t>
  </si>
  <si>
    <t xml:space="preserve">Pretok plina </t>
  </si>
  <si>
    <t>Din. tlak pred kr. pipo (mbar)</t>
  </si>
  <si>
    <t>100 mbar</t>
  </si>
  <si>
    <t>Nadmor. viš. vgr. m nad NN max</t>
  </si>
  <si>
    <t>250 m</t>
  </si>
  <si>
    <t>ZA ZAMENJAVO PLINSKEGA GORILNIKA</t>
  </si>
  <si>
    <t>Delo, ki zajema demontažo obstoječega gorilnika in plinske proge, elektro odklop obstoječega gorilnika, vgradnjo novega gorilnika in izolacijo plamene glave, sestavo in tesnitev plinske proge novega gorilnika, predelvao dovada plina z vgradnjo plinske fleksibilke ter vse drobni material in spremljajoče stroške</t>
  </si>
  <si>
    <t>Zagon gorilnika, ki se sestoji iz elektro priključitve gorilnika, nastavitve vžiga in optimiranje delovnih točk, nastavitev polne moči gorilnika, meritve emisij in izdelave merilnega protokola, podučevanje uporabnika s potnimi in spremljajočimi stroški</t>
  </si>
  <si>
    <t>NAZIV: ____________________________________________</t>
  </si>
  <si>
    <t>Naslov: ____________________________________________</t>
  </si>
  <si>
    <t>Pošta: _____________________________________________</t>
  </si>
  <si>
    <t>Matična številka:_______________________________</t>
  </si>
  <si>
    <t>Davčna številka: _______________________________</t>
  </si>
  <si>
    <t>e-pošta: ____________________________</t>
  </si>
  <si>
    <t>Tel. št. _____________________________</t>
  </si>
  <si>
    <t>Mobitel: __________________________________</t>
  </si>
  <si>
    <t>Ponudba velja do: ______________________________________</t>
  </si>
  <si>
    <t>Kraj, _________________________</t>
  </si>
  <si>
    <t>Datum: ____________________________________</t>
  </si>
  <si>
    <t>1. PODATKI O PONUDNIKU</t>
  </si>
  <si>
    <t>Kontaktni podatki:</t>
  </si>
  <si>
    <t>Številka ponudbe: __________________________</t>
  </si>
  <si>
    <r>
      <t xml:space="preserve">Temperatura zgorevanja zraka v </t>
    </r>
    <r>
      <rPr>
        <b/>
        <vertAlign val="superscript"/>
        <sz val="11"/>
        <color theme="1"/>
        <rFont val="Calibri"/>
        <family val="2"/>
        <charset val="238"/>
        <scheme val="minor"/>
      </rPr>
      <t>o</t>
    </r>
    <r>
      <rPr>
        <b/>
        <sz val="11"/>
        <color theme="1"/>
        <rFont val="Calibri"/>
        <family val="2"/>
        <charset val="238"/>
        <scheme val="minor"/>
      </rPr>
      <t>C</t>
    </r>
  </si>
  <si>
    <r>
      <t xml:space="preserve">20 </t>
    </r>
    <r>
      <rPr>
        <vertAlign val="superscript"/>
        <sz val="11"/>
        <color theme="1"/>
        <rFont val="Calibri"/>
        <family val="2"/>
        <charset val="238"/>
        <scheme val="minor"/>
      </rPr>
      <t>o</t>
    </r>
    <r>
      <rPr>
        <sz val="11"/>
        <color theme="1"/>
        <rFont val="Calibri"/>
        <family val="2"/>
        <charset val="238"/>
        <scheme val="minor"/>
      </rPr>
      <t>C</t>
    </r>
  </si>
  <si>
    <t>0,600</t>
  </si>
  <si>
    <r>
      <t>37,0 m</t>
    </r>
    <r>
      <rPr>
        <vertAlign val="superscript"/>
        <sz val="11"/>
        <color theme="1"/>
        <rFont val="Calibri"/>
        <family val="2"/>
        <charset val="238"/>
        <scheme val="minor"/>
      </rPr>
      <t>3</t>
    </r>
    <r>
      <rPr>
        <sz val="11"/>
        <color theme="1"/>
        <rFont val="Calibri"/>
        <family val="2"/>
        <charset val="238"/>
        <scheme val="minor"/>
      </rPr>
      <t>/h</t>
    </r>
  </si>
  <si>
    <t>Plinski gorilnik (kvalitete Weishaupt): plinski ventiski blok tip 507, območje moči 55 550 kW, popolnoma elektronsko krmiljenje, diagnostika v drsno dvo stopenjski ali modulirani izvedbi, sestavljen iz naslednjih glavnih delov: posebna mešalna naprava z interno recirkulacijo dimnih plinov za znižanje škodljivih emisij. Mikroprocesorska avtomatika z vključeno kontrolo tesnosti in LCD ekranom ter eBus priključkom in izhodom za motnje. Pomnjenje javljene motjnje, števec delovnih ur s pomnjenjem števila startov gorilnika. Nastavitev gorilnika s pomočjo posluževalne enote z ekranom, prečni ventilator zraka za ogrevanje, sesalno ohišje z dušilcem hrupa, elektronska regulaicja povezave plin - zrak s posameznimi koračnimi servo motorji. Ožičenje posameznih naprav je izvedeno z kodiranimi vtiči. Plinske armature sestavljene iz kriglične pipe R 3/4 z vključeno termino varovalko, plinski blok z ventili z dvema ventiloma razreda A, vključen regulator tlaka plina z firtrom in presostatom za plin. Priključek gorilnika z vtičem.</t>
  </si>
  <si>
    <t>Plinska cev 3/4'' x 500 mm dolžine, notranji / zunanji navoj, dovoljen delovni tlak PN 4 bar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</si>
</sst>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5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color rgb="FF9C65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16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i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vertAlign val="superscript"/>
      <sz val="11"/>
      <color theme="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9" fillId="0" borderId="0" applyFont="0" applyFill="0" applyBorder="0" applyAlignment="0" applyProtection="0"/>
  </cellStyleXfs>
  <cellXfs count="34">
    <xf numFmtId="0" fontId="0" fillId="0" borderId="0" xfId="0"/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center" vertical="center" wrapText="1"/>
    </xf>
    <xf numFmtId="9" fontId="3" fillId="3" borderId="4" xfId="0" applyNumberFormat="1" applyFont="1" applyFill="1" applyBorder="1" applyAlignment="1">
      <alignment horizontal="center" vertical="center" wrapText="1"/>
    </xf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right"/>
    </xf>
    <xf numFmtId="0" fontId="7" fillId="0" borderId="0" xfId="0" applyFont="1" applyAlignment="1">
      <alignment horizontal="justify" vertical="center"/>
    </xf>
    <xf numFmtId="0" fontId="8" fillId="0" borderId="0" xfId="0" applyFont="1" applyAlignment="1">
      <alignment horizontal="justify" vertical="center"/>
    </xf>
    <xf numFmtId="0" fontId="8" fillId="0" borderId="0" xfId="0" applyFont="1" applyAlignment="1">
      <alignment horizontal="justify" vertical="center" wrapText="1"/>
    </xf>
    <xf numFmtId="0" fontId="0" fillId="0" borderId="0" xfId="0" applyAlignment="1">
      <alignment wrapText="1"/>
    </xf>
    <xf numFmtId="44" fontId="6" fillId="0" borderId="0" xfId="1" applyFont="1" applyBorder="1"/>
    <xf numFmtId="44" fontId="1" fillId="0" borderId="4" xfId="1" applyFont="1" applyBorder="1" applyAlignment="1">
      <alignment wrapText="1"/>
    </xf>
    <xf numFmtId="44" fontId="1" fillId="0" borderId="2" xfId="1" applyFont="1" applyBorder="1" applyAlignment="1">
      <alignment wrapText="1"/>
    </xf>
    <xf numFmtId="0" fontId="1" fillId="0" borderId="0" xfId="0" applyFont="1"/>
    <xf numFmtId="0" fontId="4" fillId="0" borderId="5" xfId="0" applyFont="1" applyBorder="1" applyAlignment="1">
      <alignment horizontal="right" vertical="center" wrapText="1"/>
    </xf>
    <xf numFmtId="0" fontId="4" fillId="0" borderId="6" xfId="0" applyFont="1" applyBorder="1" applyAlignment="1">
      <alignment horizontal="right" vertical="center" wrapText="1"/>
    </xf>
    <xf numFmtId="0" fontId="4" fillId="0" borderId="3" xfId="0" applyFont="1" applyBorder="1" applyAlignment="1">
      <alignment horizontal="right" vertical="center" wrapText="1"/>
    </xf>
    <xf numFmtId="44" fontId="1" fillId="0" borderId="4" xfId="1" applyFont="1" applyBorder="1" applyAlignment="1">
      <alignment vertical="center" wrapText="1"/>
    </xf>
    <xf numFmtId="44" fontId="4" fillId="0" borderId="6" xfId="0" applyNumberFormat="1" applyFont="1" applyBorder="1" applyAlignment="1">
      <alignment horizontal="right" vertical="center" wrapText="1"/>
    </xf>
    <xf numFmtId="0" fontId="10" fillId="0" borderId="0" xfId="0" applyFont="1"/>
    <xf numFmtId="44" fontId="2" fillId="0" borderId="4" xfId="1" applyFont="1" applyBorder="1" applyAlignment="1" applyProtection="1">
      <alignment horizontal="center" vertical="center" wrapText="1"/>
      <protection locked="0"/>
    </xf>
    <xf numFmtId="0" fontId="1" fillId="0" borderId="0" xfId="0" applyFont="1" applyProtection="1">
      <protection locked="0"/>
    </xf>
    <xf numFmtId="0" fontId="6" fillId="0" borderId="0" xfId="0" applyFont="1" applyProtection="1">
      <protection locked="0"/>
    </xf>
    <xf numFmtId="44" fontId="1" fillId="0" borderId="7" xfId="1" applyFont="1" applyFill="1" applyBorder="1" applyAlignment="1">
      <alignment wrapText="1"/>
    </xf>
    <xf numFmtId="44" fontId="1" fillId="0" borderId="7" xfId="1" applyFont="1" applyBorder="1"/>
    <xf numFmtId="0" fontId="11" fillId="0" borderId="0" xfId="0" applyFont="1"/>
    <xf numFmtId="0" fontId="12" fillId="0" borderId="0" xfId="0" applyFont="1"/>
    <xf numFmtId="0" fontId="0" fillId="0" borderId="0" xfId="0" quotePrefix="1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</cellXfs>
  <cellStyles count="2">
    <cellStyle name="Navadno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F9388B-22E5-44CE-A6C7-DBB9732700EF}">
  <dimension ref="A1:H20"/>
  <sheetViews>
    <sheetView zoomScaleNormal="100" workbookViewId="0">
      <selection activeCell="E9" sqref="E9"/>
    </sheetView>
  </sheetViews>
  <sheetFormatPr defaultRowHeight="19.5" customHeight="1" x14ac:dyDescent="0.25"/>
  <sheetData>
    <row r="1" spans="1:8" ht="19.5" customHeight="1" x14ac:dyDescent="0.3">
      <c r="A1" s="29" t="s">
        <v>63</v>
      </c>
    </row>
    <row r="3" spans="1:8" s="30" customFormat="1" ht="21" x14ac:dyDescent="0.35">
      <c r="B3" s="30" t="s">
        <v>52</v>
      </c>
    </row>
    <row r="4" spans="1:8" s="30" customFormat="1" ht="21" x14ac:dyDescent="0.35">
      <c r="B4" s="30" t="s">
        <v>53</v>
      </c>
    </row>
    <row r="5" spans="1:8" s="30" customFormat="1" ht="21" x14ac:dyDescent="0.35">
      <c r="B5" s="30" t="s">
        <v>54</v>
      </c>
    </row>
    <row r="6" spans="1:8" s="30" customFormat="1" ht="21" x14ac:dyDescent="0.35">
      <c r="B6" s="30" t="s">
        <v>55</v>
      </c>
    </row>
    <row r="7" spans="1:8" s="30" customFormat="1" ht="21" x14ac:dyDescent="0.35">
      <c r="B7" s="30" t="s">
        <v>56</v>
      </c>
    </row>
    <row r="8" spans="1:8" s="30" customFormat="1" ht="21" x14ac:dyDescent="0.35">
      <c r="B8" s="30" t="s">
        <v>64</v>
      </c>
    </row>
    <row r="9" spans="1:8" ht="21" x14ac:dyDescent="0.35">
      <c r="B9" s="30" t="s">
        <v>57</v>
      </c>
    </row>
    <row r="10" spans="1:8" ht="21" x14ac:dyDescent="0.35">
      <c r="B10" s="30" t="s">
        <v>58</v>
      </c>
    </row>
    <row r="11" spans="1:8" ht="18.75" x14ac:dyDescent="0.3">
      <c r="B11" s="8" t="s">
        <v>59</v>
      </c>
      <c r="C11" s="8"/>
      <c r="D11" s="8"/>
      <c r="E11" s="8"/>
      <c r="F11" s="8"/>
      <c r="G11" s="8"/>
      <c r="H11" s="8"/>
    </row>
    <row r="12" spans="1:8" ht="18.75" x14ac:dyDescent="0.3">
      <c r="B12" s="8"/>
      <c r="C12" s="8"/>
      <c r="D12" s="8"/>
      <c r="E12" s="8"/>
      <c r="F12" s="8"/>
      <c r="G12" s="8"/>
      <c r="H12" s="8"/>
    </row>
    <row r="13" spans="1:8" ht="18.75" x14ac:dyDescent="0.3">
      <c r="B13" s="8" t="s">
        <v>65</v>
      </c>
      <c r="C13" s="8"/>
      <c r="D13" s="8"/>
      <c r="E13" s="8"/>
      <c r="F13" s="8"/>
      <c r="G13" s="8"/>
      <c r="H13" s="8"/>
    </row>
    <row r="14" spans="1:8" ht="18.75" x14ac:dyDescent="0.3">
      <c r="B14" s="8" t="s">
        <v>60</v>
      </c>
      <c r="C14" s="8"/>
      <c r="D14" s="8"/>
      <c r="E14" s="8"/>
      <c r="F14" s="8"/>
      <c r="G14" s="8"/>
      <c r="H14" s="8"/>
    </row>
    <row r="15" spans="1:8" ht="18.75" x14ac:dyDescent="0.3">
      <c r="B15" s="8"/>
      <c r="C15" s="8"/>
      <c r="D15" s="8"/>
      <c r="E15" s="8"/>
      <c r="F15" s="8"/>
      <c r="G15" s="8"/>
      <c r="H15" s="8"/>
    </row>
    <row r="16" spans="1:8" ht="18.75" x14ac:dyDescent="0.3">
      <c r="B16" s="8" t="s">
        <v>61</v>
      </c>
      <c r="C16" s="8"/>
      <c r="D16" s="8"/>
      <c r="E16" s="8"/>
      <c r="F16" s="8"/>
      <c r="G16" s="8"/>
      <c r="H16" s="8"/>
    </row>
    <row r="17" spans="2:8" ht="18.75" x14ac:dyDescent="0.3">
      <c r="B17" s="8" t="s">
        <v>62</v>
      </c>
      <c r="C17" s="8"/>
      <c r="D17" s="8"/>
      <c r="E17" s="8"/>
      <c r="F17" s="8"/>
      <c r="G17" s="8"/>
      <c r="H17" s="8"/>
    </row>
    <row r="18" spans="2:8" ht="19.5" customHeight="1" x14ac:dyDescent="0.3">
      <c r="B18" s="8"/>
      <c r="C18" s="8"/>
      <c r="D18" s="8"/>
      <c r="E18" s="8"/>
    </row>
    <row r="19" spans="2:8" ht="19.5" customHeight="1" x14ac:dyDescent="0.3">
      <c r="B19" s="8"/>
      <c r="D19" s="8"/>
      <c r="E19" s="8"/>
      <c r="G19" s="8" t="s">
        <v>10</v>
      </c>
    </row>
    <row r="20" spans="2:8" ht="19.5" customHeight="1" x14ac:dyDescent="0.3">
      <c r="B20" s="8"/>
      <c r="D20" s="8"/>
      <c r="E20" s="8"/>
      <c r="G20" s="8" t="s">
        <v>11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H35"/>
  <sheetViews>
    <sheetView tabSelected="1" zoomScaleNormal="100" workbookViewId="0">
      <selection activeCell="H31" sqref="H31"/>
    </sheetView>
  </sheetViews>
  <sheetFormatPr defaultRowHeight="15" x14ac:dyDescent="0.25"/>
  <cols>
    <col min="2" max="2" width="55" customWidth="1"/>
    <col min="3" max="3" width="15.140625" bestFit="1" customWidth="1"/>
    <col min="5" max="5" width="11.42578125" bestFit="1" customWidth="1"/>
    <col min="6" max="6" width="13.28515625" customWidth="1"/>
    <col min="8" max="8" width="15.140625" bestFit="1" customWidth="1"/>
  </cols>
  <sheetData>
    <row r="2" spans="1:3" ht="21" x14ac:dyDescent="0.35">
      <c r="A2" s="7" t="s">
        <v>27</v>
      </c>
    </row>
    <row r="3" spans="1:3" ht="21" x14ac:dyDescent="0.35">
      <c r="A3" s="7"/>
      <c r="B3" s="23" t="s">
        <v>49</v>
      </c>
    </row>
    <row r="4" spans="1:3" ht="21" x14ac:dyDescent="0.35">
      <c r="A4" s="7"/>
      <c r="B4" s="23"/>
    </row>
    <row r="5" spans="1:3" ht="21" x14ac:dyDescent="0.35">
      <c r="A5" s="7"/>
      <c r="B5" s="23" t="s">
        <v>28</v>
      </c>
    </row>
    <row r="6" spans="1:3" ht="21" x14ac:dyDescent="0.35">
      <c r="A6" s="7"/>
      <c r="B6" s="23" t="s">
        <v>29</v>
      </c>
      <c r="C6" t="s">
        <v>30</v>
      </c>
    </row>
    <row r="7" spans="1:3" ht="21" x14ac:dyDescent="0.35">
      <c r="A7" s="7"/>
      <c r="B7" s="23" t="s">
        <v>31</v>
      </c>
      <c r="C7" t="s">
        <v>32</v>
      </c>
    </row>
    <row r="8" spans="1:3" ht="21" x14ac:dyDescent="0.35">
      <c r="A8" s="7"/>
      <c r="B8" s="23" t="s">
        <v>33</v>
      </c>
      <c r="C8" t="s">
        <v>34</v>
      </c>
    </row>
    <row r="9" spans="1:3" ht="21" x14ac:dyDescent="0.35">
      <c r="A9" s="7"/>
      <c r="B9" s="23" t="s">
        <v>35</v>
      </c>
      <c r="C9" t="s">
        <v>36</v>
      </c>
    </row>
    <row r="10" spans="1:3" ht="21" x14ac:dyDescent="0.35">
      <c r="A10" s="7"/>
      <c r="B10" s="23" t="s">
        <v>37</v>
      </c>
      <c r="C10" t="s">
        <v>38</v>
      </c>
    </row>
    <row r="11" spans="1:3" ht="21" x14ac:dyDescent="0.35">
      <c r="A11" s="7"/>
      <c r="B11" s="23" t="s">
        <v>66</v>
      </c>
      <c r="C11" t="s">
        <v>67</v>
      </c>
    </row>
    <row r="12" spans="1:3" ht="21" x14ac:dyDescent="0.35">
      <c r="A12" s="7"/>
      <c r="B12" s="23" t="s">
        <v>39</v>
      </c>
      <c r="C12" t="s">
        <v>40</v>
      </c>
    </row>
    <row r="13" spans="1:3" ht="21" x14ac:dyDescent="0.35">
      <c r="A13" s="7"/>
      <c r="B13" s="23" t="s">
        <v>41</v>
      </c>
      <c r="C13" t="s">
        <v>42</v>
      </c>
    </row>
    <row r="14" spans="1:3" ht="21" x14ac:dyDescent="0.35">
      <c r="A14" s="7"/>
      <c r="B14" s="23" t="s">
        <v>43</v>
      </c>
      <c r="C14" s="31" t="s">
        <v>68</v>
      </c>
    </row>
    <row r="15" spans="1:3" ht="21" x14ac:dyDescent="0.35">
      <c r="A15" s="7"/>
      <c r="B15" s="23" t="s">
        <v>44</v>
      </c>
      <c r="C15" t="s">
        <v>69</v>
      </c>
    </row>
    <row r="16" spans="1:3" ht="21" x14ac:dyDescent="0.35">
      <c r="A16" s="7"/>
      <c r="B16" s="23" t="s">
        <v>45</v>
      </c>
      <c r="C16" t="s">
        <v>46</v>
      </c>
    </row>
    <row r="17" spans="1:8" ht="21" x14ac:dyDescent="0.35">
      <c r="A17" s="7"/>
      <c r="B17" s="23" t="s">
        <v>47</v>
      </c>
      <c r="C17" t="s">
        <v>48</v>
      </c>
    </row>
    <row r="18" spans="1:8" ht="21" x14ac:dyDescent="0.35">
      <c r="A18" s="7"/>
      <c r="B18" s="23"/>
    </row>
    <row r="19" spans="1:8" ht="21" x14ac:dyDescent="0.35">
      <c r="A19" s="7"/>
      <c r="B19" s="23"/>
    </row>
    <row r="20" spans="1:8" ht="15.75" thickBot="1" x14ac:dyDescent="0.3"/>
    <row r="21" spans="1:8" ht="30" x14ac:dyDescent="0.25">
      <c r="A21" s="32" t="s">
        <v>0</v>
      </c>
      <c r="B21" s="32" t="s">
        <v>1</v>
      </c>
      <c r="C21" s="32" t="s">
        <v>2</v>
      </c>
      <c r="D21" s="32" t="s">
        <v>3</v>
      </c>
      <c r="E21" s="1" t="s">
        <v>4</v>
      </c>
      <c r="F21" s="1" t="s">
        <v>6</v>
      </c>
      <c r="G21" s="32" t="s">
        <v>8</v>
      </c>
      <c r="H21" s="1" t="s">
        <v>6</v>
      </c>
    </row>
    <row r="22" spans="1:8" ht="30.75" thickBot="1" x14ac:dyDescent="0.3">
      <c r="A22" s="33"/>
      <c r="B22" s="33"/>
      <c r="C22" s="33"/>
      <c r="D22" s="33"/>
      <c r="E22" s="2" t="s">
        <v>5</v>
      </c>
      <c r="F22" s="2" t="s">
        <v>7</v>
      </c>
      <c r="G22" s="33"/>
      <c r="H22" s="2" t="s">
        <v>9</v>
      </c>
    </row>
    <row r="23" spans="1:8" ht="285.75" thickBot="1" x14ac:dyDescent="0.3">
      <c r="A23" s="3">
        <v>1</v>
      </c>
      <c r="B23" s="4" t="s">
        <v>70</v>
      </c>
      <c r="C23" s="5" t="s">
        <v>26</v>
      </c>
      <c r="D23" s="5">
        <v>1</v>
      </c>
      <c r="E23" s="24"/>
      <c r="F23" s="21">
        <f>E23*D23</f>
        <v>0</v>
      </c>
      <c r="G23" s="6">
        <v>0.22</v>
      </c>
      <c r="H23" s="15">
        <f>F23*G23+F23</f>
        <v>0</v>
      </c>
    </row>
    <row r="24" spans="1:8" ht="30.75" thickBot="1" x14ac:dyDescent="0.3">
      <c r="A24" s="3">
        <v>2</v>
      </c>
      <c r="B24" s="4" t="s">
        <v>71</v>
      </c>
      <c r="C24" s="5" t="s">
        <v>26</v>
      </c>
      <c r="D24" s="5">
        <v>1</v>
      </c>
      <c r="E24" s="24"/>
      <c r="F24" s="21">
        <f>E24*D24</f>
        <v>0</v>
      </c>
      <c r="G24" s="6">
        <v>0.22</v>
      </c>
      <c r="H24" s="15">
        <f>F24*G24+F24</f>
        <v>0</v>
      </c>
    </row>
    <row r="25" spans="1:8" ht="90.75" thickBot="1" x14ac:dyDescent="0.3">
      <c r="A25" s="3">
        <v>3</v>
      </c>
      <c r="B25" s="4" t="s">
        <v>50</v>
      </c>
      <c r="C25" s="5" t="s">
        <v>25</v>
      </c>
      <c r="D25" s="5">
        <v>1</v>
      </c>
      <c r="E25" s="24"/>
      <c r="F25" s="21">
        <f t="shared" ref="F25" si="0">E25*D25</f>
        <v>0</v>
      </c>
      <c r="G25" s="6">
        <v>0.22</v>
      </c>
      <c r="H25" s="15">
        <f t="shared" ref="H25" si="1">F25*G25+F25</f>
        <v>0</v>
      </c>
    </row>
    <row r="26" spans="1:8" ht="75.75" thickBot="1" x14ac:dyDescent="0.3">
      <c r="A26" s="3">
        <v>4</v>
      </c>
      <c r="B26" s="4" t="s">
        <v>51</v>
      </c>
      <c r="C26" s="5" t="s">
        <v>25</v>
      </c>
      <c r="D26" s="5">
        <v>1</v>
      </c>
      <c r="E26" s="24"/>
      <c r="F26" s="21">
        <f t="shared" ref="F26" si="2">E26*D26</f>
        <v>0</v>
      </c>
      <c r="G26" s="6">
        <v>0.22</v>
      </c>
      <c r="H26" s="15">
        <f t="shared" ref="H26" si="3">F26*G26+F26</f>
        <v>0</v>
      </c>
    </row>
    <row r="27" spans="1:8" ht="15.75" thickBot="1" x14ac:dyDescent="0.3">
      <c r="A27" s="18"/>
      <c r="B27" s="19"/>
      <c r="C27" s="19"/>
      <c r="D27" s="19"/>
      <c r="E27" s="19"/>
      <c r="F27" s="22">
        <f>F23+F24+F25+F26</f>
        <v>0</v>
      </c>
      <c r="G27" s="20"/>
      <c r="H27" s="16">
        <f>SUM(H23:H26)</f>
        <v>0</v>
      </c>
    </row>
    <row r="28" spans="1:8" ht="15.75" thickBot="1" x14ac:dyDescent="0.3">
      <c r="E28" s="17" t="s">
        <v>20</v>
      </c>
      <c r="F28" s="17"/>
      <c r="G28" s="17"/>
      <c r="H28" s="27">
        <f>F23+F24+F25+F26</f>
        <v>0</v>
      </c>
    </row>
    <row r="29" spans="1:8" ht="19.5" thickBot="1" x14ac:dyDescent="0.35">
      <c r="B29" s="9"/>
      <c r="C29" s="14"/>
      <c r="D29" s="8"/>
      <c r="E29" s="17" t="s">
        <v>21</v>
      </c>
      <c r="F29" s="25"/>
      <c r="G29" s="17" t="s">
        <v>22</v>
      </c>
      <c r="H29" s="28">
        <f>H28*F29/100</f>
        <v>0</v>
      </c>
    </row>
    <row r="30" spans="1:8" ht="19.5" customHeight="1" thickBot="1" x14ac:dyDescent="0.35">
      <c r="B30" s="8"/>
      <c r="C30" s="8"/>
      <c r="D30" s="8"/>
      <c r="E30" s="17" t="s">
        <v>23</v>
      </c>
      <c r="F30" s="17"/>
      <c r="G30" s="17"/>
      <c r="H30" s="28">
        <f>H28-H29</f>
        <v>0</v>
      </c>
    </row>
    <row r="31" spans="1:8" ht="19.5" thickBot="1" x14ac:dyDescent="0.35">
      <c r="B31" s="26"/>
      <c r="C31" s="8"/>
      <c r="D31" s="8"/>
      <c r="E31" s="17" t="s">
        <v>8</v>
      </c>
      <c r="F31" s="17"/>
      <c r="G31" s="17"/>
      <c r="H31" s="28">
        <f>H30*22%</f>
        <v>0</v>
      </c>
    </row>
    <row r="32" spans="1:8" ht="19.5" thickBot="1" x14ac:dyDescent="0.35">
      <c r="B32" s="26"/>
      <c r="C32" s="8"/>
      <c r="D32" s="8"/>
      <c r="E32" s="17" t="s">
        <v>24</v>
      </c>
      <c r="F32" s="17"/>
      <c r="G32" s="17"/>
      <c r="H32" s="28">
        <f>H30+H31</f>
        <v>0</v>
      </c>
    </row>
    <row r="33" spans="2:8" ht="18.75" x14ac:dyDescent="0.3">
      <c r="B33" s="8"/>
      <c r="C33" s="8"/>
      <c r="D33" s="8"/>
      <c r="E33" s="8"/>
      <c r="F33" s="8"/>
      <c r="G33" s="8"/>
      <c r="H33" s="8"/>
    </row>
    <row r="34" spans="2:8" ht="18.75" x14ac:dyDescent="0.3">
      <c r="B34" s="8"/>
      <c r="C34" s="8"/>
      <c r="D34" s="8"/>
      <c r="E34" s="8" t="s">
        <v>10</v>
      </c>
      <c r="F34" s="8"/>
      <c r="G34" s="8"/>
      <c r="H34" s="8"/>
    </row>
    <row r="35" spans="2:8" ht="18.75" x14ac:dyDescent="0.3">
      <c r="B35" s="8"/>
      <c r="C35" s="8"/>
      <c r="D35" s="8"/>
      <c r="E35" s="26" t="s">
        <v>11</v>
      </c>
      <c r="F35" s="26"/>
      <c r="G35" s="26"/>
      <c r="H35" s="26"/>
    </row>
  </sheetData>
  <sheetProtection algorithmName="SHA-512" hashValue="CYDq6X6638P8inZDYm3Nfie1qAR0p02mb4mnfZ900KrDoXzoi6M4iOOv7FTyglfN1tWMGb3ofrPwmgM4D9ULFA==" saltValue="bhuYdoMr858nWAEhx9o9AQ==" spinCount="100000" sheet="1" objects="1" scenarios="1"/>
  <mergeCells count="5">
    <mergeCell ref="A21:A22"/>
    <mergeCell ref="B21:B22"/>
    <mergeCell ref="C21:C22"/>
    <mergeCell ref="D21:D22"/>
    <mergeCell ref="G21:G22"/>
  </mergeCells>
  <pageMargins left="0.7" right="0.7" top="0.75" bottom="0.75" header="0.3" footer="0.3"/>
  <pageSetup paperSize="9" scale="95" orientation="landscape" r:id="rId1"/>
  <rowBreaks count="1" manualBreakCount="1">
    <brk id="20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17"/>
  <sheetViews>
    <sheetView workbookViewId="0">
      <selection activeCell="A23" sqref="A23"/>
    </sheetView>
  </sheetViews>
  <sheetFormatPr defaultRowHeight="15" x14ac:dyDescent="0.25"/>
  <cols>
    <col min="1" max="1" width="72.5703125" customWidth="1"/>
  </cols>
  <sheetData>
    <row r="2" spans="1:1" ht="15" customHeight="1" x14ac:dyDescent="0.25">
      <c r="A2" s="10" t="s">
        <v>12</v>
      </c>
    </row>
    <row r="3" spans="1:1" ht="15" customHeight="1" x14ac:dyDescent="0.25">
      <c r="A3" s="10"/>
    </row>
    <row r="4" spans="1:1" ht="15" customHeight="1" x14ac:dyDescent="0.25">
      <c r="A4" s="11" t="s">
        <v>13</v>
      </c>
    </row>
    <row r="5" spans="1:1" ht="15" customHeight="1" x14ac:dyDescent="0.25">
      <c r="A5" s="11"/>
    </row>
    <row r="6" spans="1:1" ht="15" customHeight="1" x14ac:dyDescent="0.25">
      <c r="A6" s="11" t="s">
        <v>14</v>
      </c>
    </row>
    <row r="7" spans="1:1" ht="15" customHeight="1" x14ac:dyDescent="0.25">
      <c r="A7" s="11"/>
    </row>
    <row r="8" spans="1:1" s="13" customFormat="1" ht="49.5" customHeight="1" x14ac:dyDescent="0.25">
      <c r="A8" s="12" t="s">
        <v>15</v>
      </c>
    </row>
    <row r="9" spans="1:1" ht="15" customHeight="1" x14ac:dyDescent="0.25">
      <c r="A9" s="11"/>
    </row>
    <row r="10" spans="1:1" ht="15" customHeight="1" x14ac:dyDescent="0.25">
      <c r="A10" s="11" t="s">
        <v>16</v>
      </c>
    </row>
    <row r="11" spans="1:1" ht="15" customHeight="1" x14ac:dyDescent="0.25">
      <c r="A11" s="11"/>
    </row>
    <row r="12" spans="1:1" ht="15" customHeight="1" x14ac:dyDescent="0.25">
      <c r="A12" s="11" t="s">
        <v>17</v>
      </c>
    </row>
    <row r="13" spans="1:1" ht="15" customHeight="1" x14ac:dyDescent="0.25">
      <c r="A13" s="11"/>
    </row>
    <row r="14" spans="1:1" ht="42" customHeight="1" x14ac:dyDescent="0.25">
      <c r="A14" s="11" t="s">
        <v>18</v>
      </c>
    </row>
    <row r="15" spans="1:1" ht="15" customHeight="1" x14ac:dyDescent="0.25">
      <c r="A15" s="11"/>
    </row>
    <row r="16" spans="1:1" ht="39.75" customHeight="1" x14ac:dyDescent="0.25">
      <c r="A16" s="11" t="s">
        <v>19</v>
      </c>
    </row>
    <row r="17" spans="1:1" x14ac:dyDescent="0.25">
      <c r="A17" s="1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3</vt:i4>
      </vt:variant>
      <vt:variant>
        <vt:lpstr>Imenovani obsegi</vt:lpstr>
      </vt:variant>
      <vt:variant>
        <vt:i4>1</vt:i4>
      </vt:variant>
    </vt:vector>
  </HeadingPairs>
  <TitlesOfParts>
    <vt:vector size="4" baseType="lpstr">
      <vt:lpstr>1. Podatki o ponudniku</vt:lpstr>
      <vt:lpstr>2. Ponudbena vrednost</vt:lpstr>
      <vt:lpstr>Navodila</vt:lpstr>
      <vt:lpstr>'1. Podatki o ponudniku'!Področje_tiskanja</vt:lpstr>
    </vt:vector>
  </TitlesOfParts>
  <Company>MIZS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Marjetka</dc:creator>
  <cp:lastModifiedBy>Marjeta Sodec</cp:lastModifiedBy>
  <cp:lastPrinted>2025-05-06T12:41:50Z</cp:lastPrinted>
  <dcterms:created xsi:type="dcterms:W3CDTF">2021-05-27T11:54:25Z</dcterms:created>
  <dcterms:modified xsi:type="dcterms:W3CDTF">2025-05-12T10:33:19Z</dcterms:modified>
</cp:coreProperties>
</file>